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46" i="1" l="1"/>
  <c r="B195" i="1" l="1"/>
  <c r="A195" i="1"/>
  <c r="L194" i="1"/>
  <c r="J194" i="1"/>
  <c r="I194" i="1"/>
  <c r="H194" i="1"/>
  <c r="G194" i="1"/>
  <c r="F194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H195" i="1" l="1"/>
  <c r="L195" i="1"/>
  <c r="J195" i="1"/>
  <c r="G195" i="1"/>
  <c r="F195" i="1"/>
  <c r="H176" i="1"/>
  <c r="F176" i="1"/>
  <c r="L176" i="1"/>
  <c r="J176" i="1"/>
  <c r="I157" i="1"/>
  <c r="H157" i="1"/>
  <c r="G157" i="1"/>
  <c r="L157" i="1"/>
  <c r="J157" i="1"/>
  <c r="F157" i="1"/>
  <c r="L138" i="1"/>
  <c r="J138" i="1"/>
  <c r="H138" i="1"/>
  <c r="G138" i="1"/>
  <c r="F138" i="1"/>
  <c r="I119" i="1"/>
  <c r="G119" i="1"/>
  <c r="L119" i="1"/>
  <c r="J119" i="1"/>
  <c r="H119" i="1"/>
  <c r="F119" i="1"/>
  <c r="F100" i="1"/>
  <c r="J100" i="1"/>
  <c r="H100" i="1"/>
  <c r="G100" i="1"/>
  <c r="L81" i="1"/>
  <c r="J81" i="1"/>
  <c r="H81" i="1"/>
  <c r="G81" i="1"/>
  <c r="F81" i="1"/>
  <c r="L62" i="1"/>
  <c r="J62" i="1"/>
  <c r="H62" i="1"/>
  <c r="F62" i="1"/>
  <c r="I43" i="1"/>
  <c r="L43" i="1"/>
  <c r="J43" i="1"/>
  <c r="H43" i="1"/>
  <c r="G43" i="1"/>
  <c r="F43" i="1"/>
  <c r="I24" i="1"/>
  <c r="L24" i="1"/>
  <c r="J24" i="1"/>
  <c r="H24" i="1"/>
  <c r="G24" i="1"/>
  <c r="F24" i="1"/>
  <c r="G62" i="1"/>
  <c r="L100" i="1"/>
  <c r="I195" i="1"/>
  <c r="G176" i="1"/>
  <c r="I81" i="1"/>
  <c r="I196" i="1" l="1"/>
  <c r="F196" i="1"/>
  <c r="J196" i="1"/>
  <c r="H196" i="1"/>
  <c r="G196" i="1"/>
  <c r="L196" i="1"/>
</calcChain>
</file>

<file path=xl/sharedStrings.xml><?xml version="1.0" encoding="utf-8"?>
<sst xmlns="http://schemas.openxmlformats.org/spreadsheetml/2006/main" count="318" uniqueCount="108">
  <si>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</si>
  <si>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</si>
  <si>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</si>
  <si>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</si>
  <si>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</si>
  <si>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</si>
  <si>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</si>
  <si>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</si>
  <si>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</si>
  <si>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</si>
  <si>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</si>
  <si>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</si>
  <si>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</si>
  <si>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</si>
  <si>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</si>
  <si>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</si>
  <si>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</si>
  <si>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</si>
  <si>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</si>
  <si>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</si>
  <si>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</si>
  <si>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</si>
  <si>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</si>
  <si>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</si>
  <si>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</si>
  <si>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</si>
  <si>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</si>
  <si>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</si>
  <si>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</si>
  <si>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</si>
  <si>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</si>
  <si>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</si>
  <si>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</si>
  <si>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</si>
  <si>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</si>
  <si>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</si>
  <si>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</si>
  <si>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</si>
  <si>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</si>
  <si>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</si>
  <si>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Кочкина С.Г.</t>
  </si>
  <si>
    <t>каша манная</t>
  </si>
  <si>
    <t>кофейный напиток</t>
  </si>
  <si>
    <t>хлеб пшеничный</t>
  </si>
  <si>
    <t>яблоко</t>
  </si>
  <si>
    <t>масло</t>
  </si>
  <si>
    <t>масло сливочное</t>
  </si>
  <si>
    <t>салат из свежих помидоров</t>
  </si>
  <si>
    <t>54-3з</t>
  </si>
  <si>
    <t>суп картофельный с рыбой</t>
  </si>
  <si>
    <t>54-21с</t>
  </si>
  <si>
    <t>биточки из курицы</t>
  </si>
  <si>
    <t>54-23м</t>
  </si>
  <si>
    <t>макароны отварные</t>
  </si>
  <si>
    <t>54-1г</t>
  </si>
  <si>
    <t>компот из сухофруктов</t>
  </si>
  <si>
    <t>ржаной</t>
  </si>
  <si>
    <t>каша вязкая овсяная</t>
  </si>
  <si>
    <t>какао с молоком</t>
  </si>
  <si>
    <t>салат из свежи огурцов</t>
  </si>
  <si>
    <t>суп с макаронными изделиями</t>
  </si>
  <si>
    <t>рыба жареная</t>
  </si>
  <si>
    <t>картофельное пюре</t>
  </si>
  <si>
    <t>компот из свежих плодов</t>
  </si>
  <si>
    <t>хлеб ржаной</t>
  </si>
  <si>
    <t>оладьи</t>
  </si>
  <si>
    <t>чай с сахаром</t>
  </si>
  <si>
    <t>салат из белокочанной капусты</t>
  </si>
  <si>
    <t>рассольник ленинградский</t>
  </si>
  <si>
    <t>кура отварная</t>
  </si>
  <si>
    <t>каша гречневая рассыпчатая гарнир</t>
  </si>
  <si>
    <t>54-4г</t>
  </si>
  <si>
    <t>ржаной хлеб</t>
  </si>
  <si>
    <t>каша пшенная</t>
  </si>
  <si>
    <t>салат из свеклы с сыром</t>
  </si>
  <si>
    <t>суп картофельный с крупой</t>
  </si>
  <si>
    <t>котлета из курицы</t>
  </si>
  <si>
    <t>кисель из смородины</t>
  </si>
  <si>
    <t>54-23хн</t>
  </si>
  <si>
    <t>каша гречневая вязкая</t>
  </si>
  <si>
    <t>сыр</t>
  </si>
  <si>
    <t>сладкое</t>
  </si>
  <si>
    <t>йогурт</t>
  </si>
  <si>
    <t>салат из свежей моркови</t>
  </si>
  <si>
    <t>щи из свежей капусты</t>
  </si>
  <si>
    <t>плов из курицы</t>
  </si>
  <si>
    <t>огурчик в нарезке</t>
  </si>
  <si>
    <t>54-2з</t>
  </si>
  <si>
    <t>жаркое по-домашнему</t>
  </si>
  <si>
    <t>компот из смеси сухофруктов</t>
  </si>
  <si>
    <t>каша овсяная вязкая</t>
  </si>
  <si>
    <t>суп картофельный с макаронами</t>
  </si>
  <si>
    <t>котлета рубленая из курицы</t>
  </si>
  <si>
    <t>капуста тушеная</t>
  </si>
  <si>
    <t>сок фруктовый</t>
  </si>
  <si>
    <t>хлеб белый</t>
  </si>
  <si>
    <t>каша пшеничная</t>
  </si>
  <si>
    <t>салат из свежих огурцов</t>
  </si>
  <si>
    <t>суп картофельный с бобовыми</t>
  </si>
  <si>
    <t>котлета рыбная</t>
  </si>
  <si>
    <t>54-23-хн</t>
  </si>
  <si>
    <t>каша рисовая вязкая</t>
  </si>
  <si>
    <t>помидор в нарезке</t>
  </si>
  <si>
    <t>гуляш</t>
  </si>
  <si>
    <t>каша рассыпчатая гречневая</t>
  </si>
  <si>
    <t>компот из плодов</t>
  </si>
  <si>
    <t xml:space="preserve">кура отварная </t>
  </si>
  <si>
    <t>МКОУ Ленинская ООШ с.Заречье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</si>
</sst>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4" zoomScaleNormal="84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N193" sqref="N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107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5</v>
      </c>
      <c r="H6" s="40">
        <v>5</v>
      </c>
      <c r="I6" s="40">
        <v>28</v>
      </c>
      <c r="J6" s="40">
        <v>178</v>
      </c>
      <c r="K6" s="41">
        <v>257</v>
      </c>
      <c r="L6" s="40">
        <v>18.13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19</v>
      </c>
      <c r="H8" s="43">
        <v>2</v>
      </c>
      <c r="I8" s="43">
        <v>70</v>
      </c>
      <c r="J8" s="43">
        <v>89</v>
      </c>
      <c r="K8" s="44">
        <v>762</v>
      </c>
      <c r="L8" s="43">
        <v>9.36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45</v>
      </c>
      <c r="G9" s="43">
        <v>3</v>
      </c>
      <c r="H9" s="43">
        <v>0</v>
      </c>
      <c r="I9" s="43">
        <v>13</v>
      </c>
      <c r="J9" s="43">
        <v>106</v>
      </c>
      <c r="K9" s="44"/>
      <c r="L9" s="43">
        <v>4.32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120</v>
      </c>
      <c r="G10" s="43">
        <v>1</v>
      </c>
      <c r="H10" s="43">
        <v>1</v>
      </c>
      <c r="I10" s="43">
        <v>12</v>
      </c>
      <c r="J10" s="43">
        <v>53</v>
      </c>
      <c r="K10" s="44"/>
      <c r="L10" s="43">
        <v>18</v>
      </c>
    </row>
    <row r="11" spans="1:12" ht="15" x14ac:dyDescent="0.25">
      <c r="A11" s="23"/>
      <c r="B11" s="15"/>
      <c r="C11" s="11"/>
      <c r="D11" s="6" t="s">
        <v>45</v>
      </c>
      <c r="E11" s="42" t="s">
        <v>46</v>
      </c>
      <c r="F11" s="43">
        <v>10</v>
      </c>
      <c r="G11" s="43">
        <v>0</v>
      </c>
      <c r="H11" s="43">
        <v>7</v>
      </c>
      <c r="I11" s="43">
        <v>0</v>
      </c>
      <c r="J11" s="43">
        <v>66</v>
      </c>
      <c r="K11" s="44">
        <v>22</v>
      </c>
      <c r="L11" s="43">
        <v>7.6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575</v>
      </c>
      <c r="G13" s="19">
        <f t="shared" ref="G13:J13" si="0">SUM(G6:G12)</f>
        <v>28</v>
      </c>
      <c r="H13" s="19">
        <f t="shared" si="0"/>
        <v>15</v>
      </c>
      <c r="I13" s="19">
        <f t="shared" si="0"/>
        <v>123</v>
      </c>
      <c r="J13" s="19">
        <f t="shared" si="0"/>
        <v>492</v>
      </c>
      <c r="K13" s="25"/>
      <c r="L13" s="19">
        <f t="shared" ref="L13" si="1">SUM(L6:L12)</f>
        <v>57.410000000000004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1</v>
      </c>
      <c r="H14" s="43">
        <v>8</v>
      </c>
      <c r="I14" s="43">
        <v>3</v>
      </c>
      <c r="J14" s="43">
        <v>81</v>
      </c>
      <c r="K14" s="44" t="s">
        <v>48</v>
      </c>
      <c r="L14" s="43">
        <v>12.1</v>
      </c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200</v>
      </c>
      <c r="G15" s="43">
        <v>8</v>
      </c>
      <c r="H15" s="43">
        <v>3</v>
      </c>
      <c r="I15" s="43">
        <v>15</v>
      </c>
      <c r="J15" s="43">
        <v>115</v>
      </c>
      <c r="K15" s="44" t="s">
        <v>50</v>
      </c>
      <c r="L15" s="43">
        <v>20.47</v>
      </c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17</v>
      </c>
      <c r="H16" s="43">
        <v>4</v>
      </c>
      <c r="I16" s="43">
        <v>12</v>
      </c>
      <c r="J16" s="43">
        <v>152</v>
      </c>
      <c r="K16" s="44" t="s">
        <v>52</v>
      </c>
      <c r="L16" s="43">
        <v>39.35</v>
      </c>
    </row>
    <row r="17" spans="1:12" ht="15" x14ac:dyDescent="0.25">
      <c r="A17" s="23"/>
      <c r="B17" s="15"/>
      <c r="C17" s="11"/>
      <c r="D17" s="7" t="s">
        <v>29</v>
      </c>
      <c r="E17" s="42" t="s">
        <v>53</v>
      </c>
      <c r="F17" s="43">
        <v>150</v>
      </c>
      <c r="G17" s="43">
        <v>5</v>
      </c>
      <c r="H17" s="43">
        <v>5</v>
      </c>
      <c r="I17" s="43">
        <v>33</v>
      </c>
      <c r="J17" s="43">
        <v>197</v>
      </c>
      <c r="K17" s="44" t="s">
        <v>54</v>
      </c>
      <c r="L17" s="43">
        <v>8.0500000000000007</v>
      </c>
    </row>
    <row r="18" spans="1:12" ht="15" x14ac:dyDescent="0.2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1</v>
      </c>
      <c r="H18" s="43">
        <v>0</v>
      </c>
      <c r="I18" s="43">
        <v>18</v>
      </c>
      <c r="J18" s="43">
        <v>72</v>
      </c>
      <c r="K18" s="44">
        <v>588</v>
      </c>
      <c r="L18" s="43">
        <v>5.52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56</v>
      </c>
      <c r="F20" s="43">
        <v>50</v>
      </c>
      <c r="G20" s="43">
        <v>4</v>
      </c>
      <c r="H20" s="43">
        <v>0</v>
      </c>
      <c r="I20" s="43">
        <v>30</v>
      </c>
      <c r="J20" s="43">
        <v>85</v>
      </c>
      <c r="K20" s="44"/>
      <c r="L20" s="43">
        <v>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36</v>
      </c>
      <c r="H23" s="19">
        <f t="shared" si="2"/>
        <v>20</v>
      </c>
      <c r="I23" s="19">
        <f t="shared" si="2"/>
        <v>111</v>
      </c>
      <c r="J23" s="19">
        <f t="shared" si="2"/>
        <v>702</v>
      </c>
      <c r="K23" s="25"/>
      <c r="L23" s="19">
        <f t="shared" ref="L23" si="3">SUM(L14:L22)</f>
        <v>89.49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1325</v>
      </c>
      <c r="G24" s="32">
        <f t="shared" ref="G24:J24" si="4">G13+G23</f>
        <v>64</v>
      </c>
      <c r="H24" s="32">
        <f t="shared" si="4"/>
        <v>35</v>
      </c>
      <c r="I24" s="32">
        <f t="shared" si="4"/>
        <v>234</v>
      </c>
      <c r="J24" s="32">
        <f t="shared" si="4"/>
        <v>1194</v>
      </c>
      <c r="K24" s="32"/>
      <c r="L24" s="32">
        <f t="shared" ref="L24" si="5">L13+L23</f>
        <v>146.9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57</v>
      </c>
      <c r="F25" s="40">
        <v>200</v>
      </c>
      <c r="G25" s="40">
        <v>6</v>
      </c>
      <c r="H25" s="40">
        <v>7</v>
      </c>
      <c r="I25" s="40">
        <v>27</v>
      </c>
      <c r="J25" s="40">
        <v>203</v>
      </c>
      <c r="K25" s="41">
        <v>257</v>
      </c>
      <c r="L25" s="40">
        <v>18.77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58</v>
      </c>
      <c r="F27" s="43">
        <v>200</v>
      </c>
      <c r="G27" s="43">
        <v>4</v>
      </c>
      <c r="H27" s="43">
        <v>4</v>
      </c>
      <c r="I27" s="43">
        <v>23</v>
      </c>
      <c r="J27" s="43">
        <v>135</v>
      </c>
      <c r="K27" s="44">
        <v>642</v>
      </c>
      <c r="L27" s="43">
        <v>12.14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45</v>
      </c>
      <c r="G28" s="43">
        <v>3</v>
      </c>
      <c r="H28" s="43">
        <v>0</v>
      </c>
      <c r="I28" s="43">
        <v>13</v>
      </c>
      <c r="J28" s="43">
        <v>106</v>
      </c>
      <c r="K28" s="44"/>
      <c r="L28" s="43">
        <v>4.32</v>
      </c>
    </row>
    <row r="29" spans="1:12" ht="15" x14ac:dyDescent="0.25">
      <c r="A29" s="14"/>
      <c r="B29" s="15"/>
      <c r="C29" s="11"/>
      <c r="D29" s="7" t="s">
        <v>24</v>
      </c>
      <c r="E29" s="42" t="s">
        <v>44</v>
      </c>
      <c r="F29" s="43">
        <v>120</v>
      </c>
      <c r="G29" s="43">
        <v>1</v>
      </c>
      <c r="H29" s="43">
        <v>1</v>
      </c>
      <c r="I29" s="43">
        <v>12</v>
      </c>
      <c r="J29" s="43">
        <v>53</v>
      </c>
      <c r="K29" s="44"/>
      <c r="L29" s="43">
        <v>18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6">SUM(G25:G31)</f>
        <v>14</v>
      </c>
      <c r="H32" s="19">
        <f t="shared" ref="H32" si="7">SUM(H25:H31)</f>
        <v>12</v>
      </c>
      <c r="I32" s="19">
        <f t="shared" ref="I32" si="8">SUM(I25:I31)</f>
        <v>75</v>
      </c>
      <c r="J32" s="19">
        <f t="shared" ref="J32:L32" si="9">SUM(J25:J31)</f>
        <v>497</v>
      </c>
      <c r="K32" s="25"/>
      <c r="L32" s="19">
        <f t="shared" si="9"/>
        <v>53.230000000000004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1</v>
      </c>
      <c r="H33" s="43">
        <v>7</v>
      </c>
      <c r="I33" s="43">
        <v>2</v>
      </c>
      <c r="J33" s="43">
        <v>75</v>
      </c>
      <c r="K33" s="44">
        <v>36</v>
      </c>
      <c r="L33" s="43">
        <v>11.6</v>
      </c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200</v>
      </c>
      <c r="G34" s="43">
        <v>2</v>
      </c>
      <c r="H34" s="43">
        <v>2</v>
      </c>
      <c r="I34" s="43">
        <v>17</v>
      </c>
      <c r="J34" s="43">
        <v>119</v>
      </c>
      <c r="K34" s="44">
        <v>139</v>
      </c>
      <c r="L34" s="43">
        <v>10.36</v>
      </c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15</v>
      </c>
      <c r="H35" s="43">
        <v>3</v>
      </c>
      <c r="I35" s="43">
        <v>3</v>
      </c>
      <c r="J35" s="43">
        <v>99</v>
      </c>
      <c r="K35" s="44">
        <v>310</v>
      </c>
      <c r="L35" s="43">
        <v>47.82</v>
      </c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</v>
      </c>
      <c r="H36" s="43">
        <v>4</v>
      </c>
      <c r="I36" s="43">
        <v>21</v>
      </c>
      <c r="J36" s="43">
        <v>164</v>
      </c>
      <c r="K36" s="44">
        <v>472</v>
      </c>
      <c r="L36" s="43">
        <v>12.51</v>
      </c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</v>
      </c>
      <c r="H37" s="43">
        <v>0</v>
      </c>
      <c r="I37" s="43">
        <v>28</v>
      </c>
      <c r="J37" s="43">
        <v>109</v>
      </c>
      <c r="K37" s="44">
        <v>585</v>
      </c>
      <c r="L37" s="43">
        <v>6.56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25</v>
      </c>
      <c r="G38" s="43">
        <v>2</v>
      </c>
      <c r="H38" s="43">
        <v>0</v>
      </c>
      <c r="I38" s="43">
        <v>7</v>
      </c>
      <c r="J38" s="43">
        <v>59</v>
      </c>
      <c r="K38" s="44"/>
      <c r="L38" s="43">
        <v>2.4</v>
      </c>
    </row>
    <row r="39" spans="1:12" ht="15" x14ac:dyDescent="0.25">
      <c r="A39" s="14"/>
      <c r="B39" s="15"/>
      <c r="C39" s="11"/>
      <c r="D39" s="7" t="s">
        <v>32</v>
      </c>
      <c r="E39" s="42" t="s">
        <v>64</v>
      </c>
      <c r="F39" s="43">
        <v>50</v>
      </c>
      <c r="G39" s="43">
        <v>3</v>
      </c>
      <c r="H39" s="43">
        <v>1</v>
      </c>
      <c r="I39" s="43">
        <v>17</v>
      </c>
      <c r="J39" s="43">
        <v>95</v>
      </c>
      <c r="K39" s="44"/>
      <c r="L39" s="43">
        <v>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775</v>
      </c>
      <c r="G42" s="19">
        <f t="shared" ref="G42" si="10">SUM(G33:G41)</f>
        <v>26</v>
      </c>
      <c r="H42" s="19">
        <f t="shared" ref="H42" si="11">SUM(H33:H41)</f>
        <v>17</v>
      </c>
      <c r="I42" s="19">
        <f t="shared" ref="I42" si="12">SUM(I33:I41)</f>
        <v>95</v>
      </c>
      <c r="J42" s="19">
        <f t="shared" ref="J42:L42" si="13">SUM(J33:J41)</f>
        <v>720</v>
      </c>
      <c r="K42" s="25"/>
      <c r="L42" s="19">
        <f t="shared" si="13"/>
        <v>95.250000000000014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1340</v>
      </c>
      <c r="G43" s="32">
        <f t="shared" ref="G43" si="14">G32+G42</f>
        <v>40</v>
      </c>
      <c r="H43" s="32">
        <f t="shared" ref="H43" si="15">H32+H42</f>
        <v>29</v>
      </c>
      <c r="I43" s="32">
        <f t="shared" ref="I43" si="16">I32+I42</f>
        <v>170</v>
      </c>
      <c r="J43" s="32">
        <f t="shared" ref="J43:L43" si="17">J32+J42</f>
        <v>1217</v>
      </c>
      <c r="K43" s="32"/>
      <c r="L43" s="32">
        <f t="shared" si="17"/>
        <v>148.48000000000002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>
        <v>150</v>
      </c>
      <c r="G44" s="40">
        <v>5</v>
      </c>
      <c r="H44" s="40">
        <v>11</v>
      </c>
      <c r="I44" s="40">
        <v>63</v>
      </c>
      <c r="J44" s="40">
        <v>385</v>
      </c>
      <c r="K44" s="41">
        <v>682</v>
      </c>
      <c r="L44" s="40">
        <v>17.5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</v>
      </c>
      <c r="H46" s="43">
        <v>0</v>
      </c>
      <c r="I46" s="43">
        <v>9</v>
      </c>
      <c r="J46" s="43">
        <v>35</v>
      </c>
      <c r="K46" s="44">
        <v>628</v>
      </c>
      <c r="L46" s="43">
        <v>2.66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44</v>
      </c>
      <c r="F48" s="43">
        <v>150</v>
      </c>
      <c r="G48" s="43">
        <v>1</v>
      </c>
      <c r="H48" s="43">
        <v>1</v>
      </c>
      <c r="I48" s="43">
        <v>15</v>
      </c>
      <c r="J48" s="43">
        <v>66</v>
      </c>
      <c r="K48" s="44"/>
      <c r="L48" s="43">
        <v>22.5</v>
      </c>
    </row>
    <row r="49" spans="1:12" ht="15" x14ac:dyDescent="0.25">
      <c r="A49" s="23"/>
      <c r="B49" s="15"/>
      <c r="C49" s="11"/>
      <c r="D49" s="6" t="s">
        <v>45</v>
      </c>
      <c r="E49" s="42" t="s">
        <v>46</v>
      </c>
      <c r="F49" s="43">
        <v>10</v>
      </c>
      <c r="G49" s="43">
        <v>0</v>
      </c>
      <c r="H49" s="43">
        <v>7</v>
      </c>
      <c r="I49" s="43">
        <v>0</v>
      </c>
      <c r="J49" s="43">
        <v>66</v>
      </c>
      <c r="K49" s="44">
        <v>22</v>
      </c>
      <c r="L49" s="43">
        <v>7.6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6</v>
      </c>
      <c r="H51" s="19">
        <f t="shared" ref="H51" si="19">SUM(H44:H50)</f>
        <v>19</v>
      </c>
      <c r="I51" s="19">
        <f t="shared" ref="I51" si="20">SUM(I44:I50)</f>
        <v>87</v>
      </c>
      <c r="J51" s="19">
        <f t="shared" ref="J51:L51" si="21">SUM(J44:J50)</f>
        <v>552</v>
      </c>
      <c r="K51" s="25"/>
      <c r="L51" s="19">
        <f t="shared" si="21"/>
        <v>50.26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75</v>
      </c>
      <c r="G52" s="43">
        <v>1</v>
      </c>
      <c r="H52" s="43">
        <v>5</v>
      </c>
      <c r="I52" s="43">
        <v>7</v>
      </c>
      <c r="J52" s="43">
        <v>79</v>
      </c>
      <c r="K52" s="44">
        <v>62</v>
      </c>
      <c r="L52" s="43">
        <v>6.44</v>
      </c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200</v>
      </c>
      <c r="G53" s="43">
        <v>5</v>
      </c>
      <c r="H53" s="43">
        <v>6</v>
      </c>
      <c r="I53" s="43">
        <v>14</v>
      </c>
      <c r="J53" s="43">
        <v>126</v>
      </c>
      <c r="K53" s="44">
        <v>129</v>
      </c>
      <c r="L53" s="43">
        <v>12.12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90</v>
      </c>
      <c r="G54" s="43">
        <v>29</v>
      </c>
      <c r="H54" s="43">
        <v>2</v>
      </c>
      <c r="I54" s="43">
        <v>1</v>
      </c>
      <c r="J54" s="43">
        <v>139</v>
      </c>
      <c r="K54" s="44">
        <v>439</v>
      </c>
      <c r="L54" s="43">
        <v>54.9</v>
      </c>
    </row>
    <row r="55" spans="1:12" ht="15" x14ac:dyDescent="0.25">
      <c r="A55" s="23"/>
      <c r="B55" s="15"/>
      <c r="C55" s="11"/>
      <c r="D55" s="7" t="s">
        <v>29</v>
      </c>
      <c r="E55" s="42" t="s">
        <v>70</v>
      </c>
      <c r="F55" s="43">
        <v>150</v>
      </c>
      <c r="G55" s="43">
        <v>5</v>
      </c>
      <c r="H55" s="43">
        <v>5</v>
      </c>
      <c r="I55" s="43">
        <v>33</v>
      </c>
      <c r="J55" s="43">
        <v>197</v>
      </c>
      <c r="K55" s="44" t="s">
        <v>71</v>
      </c>
      <c r="L55" s="43">
        <v>11.78</v>
      </c>
    </row>
    <row r="56" spans="1:12" ht="15" x14ac:dyDescent="0.2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</v>
      </c>
      <c r="H56" s="43">
        <v>0</v>
      </c>
      <c r="I56" s="43">
        <v>18</v>
      </c>
      <c r="J56" s="43">
        <v>72</v>
      </c>
      <c r="K56" s="44">
        <v>588</v>
      </c>
      <c r="L56" s="43">
        <v>6.35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72</v>
      </c>
      <c r="F58" s="43">
        <v>50</v>
      </c>
      <c r="G58" s="43">
        <v>4</v>
      </c>
      <c r="H58" s="43">
        <v>0</v>
      </c>
      <c r="I58" s="43">
        <v>30</v>
      </c>
      <c r="J58" s="43">
        <v>85</v>
      </c>
      <c r="K58" s="44"/>
      <c r="L58" s="43">
        <v>4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765</v>
      </c>
      <c r="G61" s="19">
        <f t="shared" ref="G61" si="22">SUM(G52:G60)</f>
        <v>44</v>
      </c>
      <c r="H61" s="19">
        <f t="shared" ref="H61" si="23">SUM(H52:H60)</f>
        <v>18</v>
      </c>
      <c r="I61" s="19">
        <f t="shared" ref="I61" si="24">SUM(I52:I60)</f>
        <v>103</v>
      </c>
      <c r="J61" s="19">
        <f t="shared" ref="J61:L61" si="25">SUM(J52:J60)</f>
        <v>698</v>
      </c>
      <c r="K61" s="25"/>
      <c r="L61" s="19">
        <f t="shared" si="25"/>
        <v>95.589999999999989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1275</v>
      </c>
      <c r="G62" s="32">
        <f t="shared" ref="G62" si="26">G51+G61</f>
        <v>50</v>
      </c>
      <c r="H62" s="32">
        <f t="shared" ref="H62" si="27">H51+H61</f>
        <v>37</v>
      </c>
      <c r="I62" s="32">
        <f t="shared" ref="I62" si="28">I51+I61</f>
        <v>190</v>
      </c>
      <c r="J62" s="32">
        <f t="shared" ref="J62:L62" si="29">J51+J61</f>
        <v>1250</v>
      </c>
      <c r="K62" s="32"/>
      <c r="L62" s="32">
        <f t="shared" si="29"/>
        <v>145.85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200</v>
      </c>
      <c r="G63" s="40">
        <v>8</v>
      </c>
      <c r="H63" s="40">
        <v>10</v>
      </c>
      <c r="I63" s="40">
        <v>38</v>
      </c>
      <c r="J63" s="40">
        <v>275</v>
      </c>
      <c r="K63" s="41">
        <v>257</v>
      </c>
      <c r="L63" s="40">
        <v>18.14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19</v>
      </c>
      <c r="H65" s="43">
        <v>2</v>
      </c>
      <c r="I65" s="43">
        <v>13</v>
      </c>
      <c r="J65" s="43">
        <v>89</v>
      </c>
      <c r="K65" s="44">
        <v>762</v>
      </c>
      <c r="L65" s="43">
        <v>9.2899999999999991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45</v>
      </c>
      <c r="G66" s="43">
        <v>3</v>
      </c>
      <c r="H66" s="43">
        <v>2</v>
      </c>
      <c r="I66" s="43">
        <v>22</v>
      </c>
      <c r="J66" s="43">
        <v>106</v>
      </c>
      <c r="K66" s="44"/>
      <c r="L66" s="43">
        <v>4.32</v>
      </c>
    </row>
    <row r="67" spans="1:12" ht="15" x14ac:dyDescent="0.25">
      <c r="A67" s="23"/>
      <c r="B67" s="15"/>
      <c r="C67" s="11"/>
      <c r="D67" s="7" t="s">
        <v>24</v>
      </c>
      <c r="E67" s="42" t="s">
        <v>44</v>
      </c>
      <c r="F67" s="43">
        <v>120</v>
      </c>
      <c r="G67" s="43">
        <v>1</v>
      </c>
      <c r="H67" s="43">
        <v>1</v>
      </c>
      <c r="I67" s="43">
        <v>12</v>
      </c>
      <c r="J67" s="43">
        <v>53</v>
      </c>
      <c r="K67" s="44"/>
      <c r="L67" s="43">
        <v>15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" si="30">SUM(G63:G69)</f>
        <v>31</v>
      </c>
      <c r="H70" s="19">
        <f t="shared" ref="H70" si="31">SUM(H63:H69)</f>
        <v>15</v>
      </c>
      <c r="I70" s="19">
        <f t="shared" ref="I70" si="32">SUM(I63:I69)</f>
        <v>85</v>
      </c>
      <c r="J70" s="19">
        <f t="shared" ref="J70:L70" si="33">SUM(J63:J69)</f>
        <v>523</v>
      </c>
      <c r="K70" s="25"/>
      <c r="L70" s="19">
        <f t="shared" si="33"/>
        <v>46.75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1</v>
      </c>
      <c r="H71" s="43">
        <v>5</v>
      </c>
      <c r="I71" s="43">
        <v>5</v>
      </c>
      <c r="J71" s="43">
        <v>60</v>
      </c>
      <c r="K71" s="44">
        <v>29</v>
      </c>
      <c r="L71" s="43">
        <v>11.04</v>
      </c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3</v>
      </c>
      <c r="H72" s="43">
        <v>2</v>
      </c>
      <c r="I72" s="43">
        <v>21</v>
      </c>
      <c r="J72" s="43">
        <v>116</v>
      </c>
      <c r="K72" s="44">
        <v>136</v>
      </c>
      <c r="L72" s="43">
        <v>12.22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90</v>
      </c>
      <c r="G73" s="43">
        <v>17</v>
      </c>
      <c r="H73" s="43">
        <v>4</v>
      </c>
      <c r="I73" s="43">
        <v>12</v>
      </c>
      <c r="J73" s="43">
        <v>152</v>
      </c>
      <c r="K73" s="44">
        <v>460</v>
      </c>
      <c r="L73" s="43">
        <v>49.48</v>
      </c>
    </row>
    <row r="74" spans="1:12" ht="15" x14ac:dyDescent="0.25">
      <c r="A74" s="23"/>
      <c r="B74" s="15"/>
      <c r="C74" s="11"/>
      <c r="D74" s="7" t="s">
        <v>29</v>
      </c>
      <c r="E74" s="42" t="s">
        <v>53</v>
      </c>
      <c r="F74" s="43">
        <v>150</v>
      </c>
      <c r="G74" s="43">
        <v>5</v>
      </c>
      <c r="H74" s="43">
        <v>5</v>
      </c>
      <c r="I74" s="43">
        <v>33</v>
      </c>
      <c r="J74" s="43">
        <v>196</v>
      </c>
      <c r="K74" s="44" t="s">
        <v>54</v>
      </c>
      <c r="L74" s="43">
        <v>8.0500000000000007</v>
      </c>
    </row>
    <row r="75" spans="1:12" ht="15" x14ac:dyDescent="0.2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</v>
      </c>
      <c r="H75" s="43">
        <v>0</v>
      </c>
      <c r="I75" s="43">
        <v>12</v>
      </c>
      <c r="J75" s="43">
        <v>51</v>
      </c>
      <c r="K75" s="44" t="s">
        <v>78</v>
      </c>
      <c r="L75" s="43">
        <v>7.36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25</v>
      </c>
      <c r="G76" s="43">
        <v>2</v>
      </c>
      <c r="H76" s="43">
        <v>1</v>
      </c>
      <c r="I76" s="43">
        <v>12</v>
      </c>
      <c r="J76" s="43">
        <v>59</v>
      </c>
      <c r="K76" s="44"/>
      <c r="L76" s="43">
        <v>2.4</v>
      </c>
    </row>
    <row r="77" spans="1:12" ht="15" x14ac:dyDescent="0.25">
      <c r="A77" s="23"/>
      <c r="B77" s="15"/>
      <c r="C77" s="11"/>
      <c r="D77" s="7" t="s">
        <v>32</v>
      </c>
      <c r="E77" s="42" t="s">
        <v>64</v>
      </c>
      <c r="F77" s="43">
        <v>50</v>
      </c>
      <c r="G77" s="43">
        <v>4</v>
      </c>
      <c r="H77" s="43">
        <v>0</v>
      </c>
      <c r="I77" s="43">
        <v>30</v>
      </c>
      <c r="J77" s="43">
        <v>85</v>
      </c>
      <c r="K77" s="44"/>
      <c r="L77" s="43">
        <v>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32</v>
      </c>
      <c r="H80" s="19">
        <f t="shared" ref="H80" si="35">SUM(H71:H79)</f>
        <v>17</v>
      </c>
      <c r="I80" s="19">
        <f t="shared" ref="I80" si="36">SUM(I71:I79)</f>
        <v>125</v>
      </c>
      <c r="J80" s="19">
        <f t="shared" ref="J80:L80" si="37">SUM(J71:J79)</f>
        <v>719</v>
      </c>
      <c r="K80" s="25"/>
      <c r="L80" s="19">
        <f t="shared" si="37"/>
        <v>94.55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1340</v>
      </c>
      <c r="G81" s="32">
        <f t="shared" ref="G81" si="38">G70+G80</f>
        <v>63</v>
      </c>
      <c r="H81" s="32">
        <f t="shared" ref="H81" si="39">H70+H80</f>
        <v>32</v>
      </c>
      <c r="I81" s="32">
        <f t="shared" ref="I81" si="40">I70+I80</f>
        <v>210</v>
      </c>
      <c r="J81" s="32">
        <f t="shared" ref="J81:L81" si="41">J70+J80</f>
        <v>1242</v>
      </c>
      <c r="K81" s="32"/>
      <c r="L81" s="32">
        <f t="shared" si="41"/>
        <v>141.30000000000001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200</v>
      </c>
      <c r="G82" s="40">
        <v>6</v>
      </c>
      <c r="H82" s="40">
        <v>5</v>
      </c>
      <c r="I82" s="40">
        <v>27</v>
      </c>
      <c r="J82" s="40">
        <v>182</v>
      </c>
      <c r="K82" s="41">
        <v>257</v>
      </c>
      <c r="L82" s="40">
        <v>21.26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</v>
      </c>
      <c r="H84" s="43">
        <v>0</v>
      </c>
      <c r="I84" s="43">
        <v>9</v>
      </c>
      <c r="J84" s="43">
        <v>35</v>
      </c>
      <c r="K84" s="44">
        <v>628</v>
      </c>
      <c r="L84" s="43">
        <v>2.65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3</v>
      </c>
      <c r="H85" s="43">
        <v>0</v>
      </c>
      <c r="I85" s="43">
        <v>13</v>
      </c>
      <c r="J85" s="43">
        <v>106</v>
      </c>
      <c r="K85" s="44"/>
      <c r="L85" s="43">
        <v>4.32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80</v>
      </c>
      <c r="E87" s="42" t="s">
        <v>80</v>
      </c>
      <c r="F87" s="43">
        <v>20</v>
      </c>
      <c r="G87" s="43">
        <v>5</v>
      </c>
      <c r="H87" s="43">
        <v>6</v>
      </c>
      <c r="I87" s="43">
        <v>0</v>
      </c>
      <c r="J87" s="43">
        <v>105</v>
      </c>
      <c r="K87" s="44">
        <v>23</v>
      </c>
      <c r="L87" s="43">
        <v>14.4</v>
      </c>
    </row>
    <row r="88" spans="1:12" ht="15" x14ac:dyDescent="0.25">
      <c r="A88" s="23"/>
      <c r="B88" s="15"/>
      <c r="C88" s="11"/>
      <c r="D88" s="6" t="s">
        <v>81</v>
      </c>
      <c r="E88" s="42" t="s">
        <v>82</v>
      </c>
      <c r="F88" s="43">
        <v>95</v>
      </c>
      <c r="G88" s="43">
        <v>3</v>
      </c>
      <c r="H88" s="43">
        <v>1</v>
      </c>
      <c r="I88" s="43">
        <v>16</v>
      </c>
      <c r="J88" s="43">
        <v>85</v>
      </c>
      <c r="K88" s="44"/>
      <c r="L88" s="43">
        <v>27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17</v>
      </c>
      <c r="H89" s="19">
        <f t="shared" ref="H89" si="43">SUM(H82:H88)</f>
        <v>12</v>
      </c>
      <c r="I89" s="19">
        <f t="shared" ref="I89" si="44">SUM(I82:I88)</f>
        <v>65</v>
      </c>
      <c r="J89" s="19">
        <f t="shared" ref="J89:L89" si="45">SUM(J82:J88)</f>
        <v>513</v>
      </c>
      <c r="K89" s="25"/>
      <c r="L89" s="19">
        <f t="shared" si="45"/>
        <v>69.63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60</v>
      </c>
      <c r="G90" s="43">
        <v>1</v>
      </c>
      <c r="H90" s="43">
        <v>3</v>
      </c>
      <c r="I90" s="43">
        <v>4</v>
      </c>
      <c r="J90" s="43">
        <v>67</v>
      </c>
      <c r="K90" s="44">
        <v>73</v>
      </c>
      <c r="L90" s="43">
        <v>4.9000000000000004</v>
      </c>
    </row>
    <row r="91" spans="1:12" ht="15" x14ac:dyDescent="0.25">
      <c r="A91" s="23"/>
      <c r="B91" s="15"/>
      <c r="C91" s="11"/>
      <c r="D91" s="7" t="s">
        <v>27</v>
      </c>
      <c r="E91" s="42" t="s">
        <v>84</v>
      </c>
      <c r="F91" s="43">
        <v>200</v>
      </c>
      <c r="G91" s="43">
        <v>2</v>
      </c>
      <c r="H91" s="43">
        <v>3</v>
      </c>
      <c r="I91" s="43">
        <v>7</v>
      </c>
      <c r="J91" s="43">
        <v>92</v>
      </c>
      <c r="K91" s="44">
        <v>120</v>
      </c>
      <c r="L91" s="43">
        <v>18.05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240</v>
      </c>
      <c r="G92" s="43">
        <v>24</v>
      </c>
      <c r="H92" s="43">
        <v>22</v>
      </c>
      <c r="I92" s="43">
        <v>41</v>
      </c>
      <c r="J92" s="43">
        <v>460</v>
      </c>
      <c r="K92" s="44">
        <v>449</v>
      </c>
      <c r="L92" s="43">
        <v>49.35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</v>
      </c>
      <c r="H94" s="43">
        <v>0</v>
      </c>
      <c r="I94" s="43">
        <v>8</v>
      </c>
      <c r="J94" s="43">
        <v>69</v>
      </c>
      <c r="K94" s="44">
        <v>585</v>
      </c>
      <c r="L94" s="43">
        <v>6.56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64</v>
      </c>
      <c r="F96" s="43">
        <v>50</v>
      </c>
      <c r="G96" s="43">
        <v>4</v>
      </c>
      <c r="H96" s="43">
        <v>0</v>
      </c>
      <c r="I96" s="43">
        <v>30</v>
      </c>
      <c r="J96" s="43">
        <v>85</v>
      </c>
      <c r="K96" s="44"/>
      <c r="L96" s="43">
        <v>3.73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31</v>
      </c>
      <c r="H99" s="19">
        <f t="shared" ref="H99" si="47">SUM(H90:H98)</f>
        <v>28</v>
      </c>
      <c r="I99" s="19">
        <f t="shared" ref="I99" si="48">SUM(I90:I98)</f>
        <v>90</v>
      </c>
      <c r="J99" s="19">
        <f t="shared" ref="J99:L99" si="49">SUM(J90:J98)</f>
        <v>773</v>
      </c>
      <c r="K99" s="25"/>
      <c r="L99" s="19">
        <f t="shared" si="49"/>
        <v>82.590000000000018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1310</v>
      </c>
      <c r="G100" s="32">
        <f t="shared" ref="G100" si="50">G89+G99</f>
        <v>48</v>
      </c>
      <c r="H100" s="32">
        <f t="shared" ref="H100" si="51">H89+H99</f>
        <v>40</v>
      </c>
      <c r="I100" s="32">
        <f t="shared" ref="I100" si="52">I89+I99</f>
        <v>155</v>
      </c>
      <c r="J100" s="32">
        <f t="shared" ref="J100:L100" si="53">J89+J99</f>
        <v>1286</v>
      </c>
      <c r="K100" s="32"/>
      <c r="L100" s="32">
        <f t="shared" si="53"/>
        <v>152.22000000000003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41</v>
      </c>
      <c r="F101" s="40">
        <v>200</v>
      </c>
      <c r="G101" s="40">
        <v>5</v>
      </c>
      <c r="H101" s="40">
        <v>5</v>
      </c>
      <c r="I101" s="40">
        <v>28</v>
      </c>
      <c r="J101" s="40">
        <v>178</v>
      </c>
      <c r="K101" s="41">
        <v>257</v>
      </c>
      <c r="L101" s="40">
        <v>18.13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3</v>
      </c>
      <c r="H103" s="43">
        <v>3</v>
      </c>
      <c r="I103" s="43">
        <v>13</v>
      </c>
      <c r="J103" s="43">
        <v>89</v>
      </c>
      <c r="K103" s="44">
        <v>762</v>
      </c>
      <c r="L103" s="43">
        <v>9.36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45</v>
      </c>
      <c r="G104" s="43">
        <v>3</v>
      </c>
      <c r="H104" s="43">
        <v>0</v>
      </c>
      <c r="I104" s="43">
        <v>13</v>
      </c>
      <c r="J104" s="43">
        <v>106</v>
      </c>
      <c r="K104" s="44"/>
      <c r="L104" s="43">
        <v>4.32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23</v>
      </c>
      <c r="E106" s="42" t="s">
        <v>64</v>
      </c>
      <c r="F106" s="43">
        <v>25</v>
      </c>
      <c r="G106" s="43">
        <v>2</v>
      </c>
      <c r="H106" s="43">
        <v>0</v>
      </c>
      <c r="I106" s="43">
        <v>8</v>
      </c>
      <c r="J106" s="43">
        <v>42</v>
      </c>
      <c r="K106" s="44"/>
      <c r="L106" s="43">
        <v>2</v>
      </c>
    </row>
    <row r="107" spans="1:12" ht="15" x14ac:dyDescent="0.25">
      <c r="A107" s="23"/>
      <c r="B107" s="15"/>
      <c r="C107" s="11"/>
      <c r="D107" s="6" t="s">
        <v>81</v>
      </c>
      <c r="E107" s="42" t="s">
        <v>82</v>
      </c>
      <c r="F107" s="43">
        <v>95</v>
      </c>
      <c r="G107" s="43">
        <v>3</v>
      </c>
      <c r="H107" s="43">
        <v>1</v>
      </c>
      <c r="I107" s="43">
        <v>16</v>
      </c>
      <c r="J107" s="43">
        <v>85</v>
      </c>
      <c r="K107" s="44"/>
      <c r="L107" s="43">
        <v>27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16</v>
      </c>
      <c r="H108" s="19">
        <f t="shared" si="54"/>
        <v>9</v>
      </c>
      <c r="I108" s="19">
        <f t="shared" si="54"/>
        <v>78</v>
      </c>
      <c r="J108" s="19">
        <f t="shared" si="54"/>
        <v>500</v>
      </c>
      <c r="K108" s="25"/>
      <c r="L108" s="19">
        <f t="shared" ref="L108" si="55">SUM(L101:L107)</f>
        <v>60.81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86</v>
      </c>
      <c r="F109" s="43">
        <v>60</v>
      </c>
      <c r="G109" s="43">
        <v>1</v>
      </c>
      <c r="H109" s="43">
        <v>0</v>
      </c>
      <c r="I109" s="43">
        <v>2</v>
      </c>
      <c r="J109" s="43">
        <v>9</v>
      </c>
      <c r="K109" s="44" t="s">
        <v>87</v>
      </c>
      <c r="L109" s="43">
        <v>9.8000000000000007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8</v>
      </c>
      <c r="H110" s="43">
        <v>3</v>
      </c>
      <c r="I110" s="43">
        <v>15</v>
      </c>
      <c r="J110" s="43">
        <v>115</v>
      </c>
      <c r="K110" s="44" t="s">
        <v>50</v>
      </c>
      <c r="L110" s="43">
        <v>21.72</v>
      </c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240</v>
      </c>
      <c r="G111" s="43">
        <v>25</v>
      </c>
      <c r="H111" s="43">
        <v>23</v>
      </c>
      <c r="I111" s="43">
        <v>22</v>
      </c>
      <c r="J111" s="43">
        <v>398</v>
      </c>
      <c r="K111" s="44">
        <v>394</v>
      </c>
      <c r="L111" s="43">
        <v>63.7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89</v>
      </c>
      <c r="F113" s="43">
        <v>200</v>
      </c>
      <c r="G113" s="43">
        <v>1</v>
      </c>
      <c r="H113" s="43">
        <v>0</v>
      </c>
      <c r="I113" s="43">
        <v>18</v>
      </c>
      <c r="J113" s="43">
        <v>81</v>
      </c>
      <c r="K113" s="44">
        <v>588</v>
      </c>
      <c r="L113" s="43">
        <v>6.35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64</v>
      </c>
      <c r="F115" s="43">
        <v>50</v>
      </c>
      <c r="G115" s="43">
        <v>3</v>
      </c>
      <c r="H115" s="43">
        <v>1</v>
      </c>
      <c r="I115" s="43">
        <v>17</v>
      </c>
      <c r="J115" s="43">
        <v>85</v>
      </c>
      <c r="K115" s="44"/>
      <c r="L115" s="43">
        <v>4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38</v>
      </c>
      <c r="H118" s="19">
        <f t="shared" si="56"/>
        <v>27</v>
      </c>
      <c r="I118" s="19">
        <f t="shared" si="56"/>
        <v>74</v>
      </c>
      <c r="J118" s="19">
        <f t="shared" si="56"/>
        <v>688</v>
      </c>
      <c r="K118" s="25"/>
      <c r="L118" s="19">
        <f t="shared" ref="L118" si="57">SUM(L109:L117)</f>
        <v>105.57</v>
      </c>
    </row>
    <row r="119" spans="1:12" ht="15" x14ac:dyDescent="0.2">
      <c r="A119" s="29">
        <f>A101</f>
        <v>2</v>
      </c>
      <c r="B119" s="30">
        <f>B101</f>
        <v>6</v>
      </c>
      <c r="C119" s="51" t="s">
        <v>4</v>
      </c>
      <c r="D119" s="52"/>
      <c r="E119" s="31"/>
      <c r="F119" s="32">
        <f>F108+F118</f>
        <v>1315</v>
      </c>
      <c r="G119" s="32">
        <f t="shared" ref="G119" si="58">G108+G118</f>
        <v>54</v>
      </c>
      <c r="H119" s="32">
        <f t="shared" ref="H119" si="59">H108+H118</f>
        <v>36</v>
      </c>
      <c r="I119" s="32">
        <f t="shared" ref="I119" si="60">I108+I118</f>
        <v>152</v>
      </c>
      <c r="J119" s="32">
        <f t="shared" ref="J119:L119" si="61">J108+J118</f>
        <v>1188</v>
      </c>
      <c r="K119" s="32"/>
      <c r="L119" s="32">
        <f t="shared" si="61"/>
        <v>166.38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90</v>
      </c>
      <c r="F120" s="40">
        <v>200</v>
      </c>
      <c r="G120" s="40">
        <v>6</v>
      </c>
      <c r="H120" s="40">
        <v>7</v>
      </c>
      <c r="I120" s="40">
        <v>27</v>
      </c>
      <c r="J120" s="40">
        <v>206</v>
      </c>
      <c r="K120" s="41">
        <v>257</v>
      </c>
      <c r="L120" s="40">
        <v>18.52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</v>
      </c>
      <c r="H122" s="43">
        <v>0</v>
      </c>
      <c r="I122" s="43">
        <v>9</v>
      </c>
      <c r="J122" s="43">
        <v>35</v>
      </c>
      <c r="K122" s="44">
        <v>628</v>
      </c>
      <c r="L122" s="43">
        <v>2.66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45</v>
      </c>
      <c r="G123" s="43">
        <v>3</v>
      </c>
      <c r="H123" s="43">
        <v>0</v>
      </c>
      <c r="I123" s="43">
        <v>22</v>
      </c>
      <c r="J123" s="43">
        <v>106</v>
      </c>
      <c r="K123" s="44"/>
      <c r="L123" s="43">
        <v>4.32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150</v>
      </c>
      <c r="G124" s="43">
        <v>1</v>
      </c>
      <c r="H124" s="43">
        <v>1</v>
      </c>
      <c r="I124" s="43">
        <v>15</v>
      </c>
      <c r="J124" s="43">
        <v>67</v>
      </c>
      <c r="K124" s="44"/>
      <c r="L124" s="43">
        <v>22.5</v>
      </c>
    </row>
    <row r="125" spans="1:12" ht="15" x14ac:dyDescent="0.25">
      <c r="A125" s="14"/>
      <c r="B125" s="15"/>
      <c r="C125" s="11"/>
      <c r="D125" s="6" t="s">
        <v>45</v>
      </c>
      <c r="E125" s="42" t="s">
        <v>46</v>
      </c>
      <c r="F125" s="43">
        <v>10</v>
      </c>
      <c r="G125" s="43">
        <v>0</v>
      </c>
      <c r="H125" s="43">
        <v>7</v>
      </c>
      <c r="I125" s="43">
        <v>0</v>
      </c>
      <c r="J125" s="43">
        <v>66</v>
      </c>
      <c r="K125" s="44">
        <v>22</v>
      </c>
      <c r="L125" s="43">
        <v>7.6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10</v>
      </c>
      <c r="H127" s="19">
        <f t="shared" si="62"/>
        <v>15</v>
      </c>
      <c r="I127" s="19">
        <f t="shared" si="62"/>
        <v>73</v>
      </c>
      <c r="J127" s="19">
        <f t="shared" si="62"/>
        <v>480</v>
      </c>
      <c r="K127" s="25"/>
      <c r="L127" s="19">
        <f t="shared" ref="L127" si="63">SUM(L120:L126)</f>
        <v>55.6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 t="s">
        <v>47</v>
      </c>
      <c r="F128" s="43">
        <v>60</v>
      </c>
      <c r="G128" s="43">
        <v>1</v>
      </c>
      <c r="H128" s="43">
        <v>8</v>
      </c>
      <c r="I128" s="43">
        <v>3</v>
      </c>
      <c r="J128" s="43">
        <v>81</v>
      </c>
      <c r="K128" s="44" t="s">
        <v>48</v>
      </c>
      <c r="L128" s="43">
        <v>15.33</v>
      </c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>
        <v>200</v>
      </c>
      <c r="G129" s="43">
        <v>2</v>
      </c>
      <c r="H129" s="43">
        <v>2</v>
      </c>
      <c r="I129" s="43">
        <v>17</v>
      </c>
      <c r="J129" s="43">
        <v>97</v>
      </c>
      <c r="K129" s="44">
        <v>139</v>
      </c>
      <c r="L129" s="43">
        <v>11.56</v>
      </c>
    </row>
    <row r="130" spans="1:12" ht="15" x14ac:dyDescent="0.25">
      <c r="A130" s="14"/>
      <c r="B130" s="15"/>
      <c r="C130" s="11"/>
      <c r="D130" s="7" t="s">
        <v>28</v>
      </c>
      <c r="E130" s="42" t="s">
        <v>92</v>
      </c>
      <c r="F130" s="43">
        <v>90</v>
      </c>
      <c r="G130" s="43">
        <v>17</v>
      </c>
      <c r="H130" s="43">
        <v>4</v>
      </c>
      <c r="I130" s="43">
        <v>12</v>
      </c>
      <c r="J130" s="43">
        <v>152</v>
      </c>
      <c r="K130" s="44">
        <v>460</v>
      </c>
      <c r="L130" s="43">
        <v>49.48</v>
      </c>
    </row>
    <row r="131" spans="1:12" ht="15" x14ac:dyDescent="0.25">
      <c r="A131" s="14"/>
      <c r="B131" s="15"/>
      <c r="C131" s="11"/>
      <c r="D131" s="7" t="s">
        <v>29</v>
      </c>
      <c r="E131" s="42" t="s">
        <v>93</v>
      </c>
      <c r="F131" s="43">
        <v>150</v>
      </c>
      <c r="G131" s="43">
        <v>4</v>
      </c>
      <c r="H131" s="43">
        <v>3</v>
      </c>
      <c r="I131" s="43">
        <v>14</v>
      </c>
      <c r="J131" s="43">
        <v>94</v>
      </c>
      <c r="K131" s="44">
        <v>482</v>
      </c>
      <c r="L131" s="43">
        <v>15.22</v>
      </c>
    </row>
    <row r="132" spans="1:12" ht="15" x14ac:dyDescent="0.25">
      <c r="A132" s="14"/>
      <c r="B132" s="15"/>
      <c r="C132" s="11"/>
      <c r="D132" s="7" t="s">
        <v>30</v>
      </c>
      <c r="E132" s="42" t="s">
        <v>94</v>
      </c>
      <c r="F132" s="43">
        <v>200</v>
      </c>
      <c r="G132" s="43">
        <v>1</v>
      </c>
      <c r="H132" s="43">
        <v>0</v>
      </c>
      <c r="I132" s="43">
        <v>31</v>
      </c>
      <c r="J132" s="43">
        <v>123</v>
      </c>
      <c r="K132" s="44"/>
      <c r="L132" s="43">
        <v>8.67</v>
      </c>
    </row>
    <row r="133" spans="1:12" ht="15" x14ac:dyDescent="0.25">
      <c r="A133" s="14"/>
      <c r="B133" s="15"/>
      <c r="C133" s="11"/>
      <c r="D133" s="7" t="s">
        <v>31</v>
      </c>
      <c r="E133" s="42" t="s">
        <v>95</v>
      </c>
      <c r="F133" s="43">
        <v>25</v>
      </c>
      <c r="G133" s="43">
        <v>2</v>
      </c>
      <c r="H133" s="43">
        <v>0</v>
      </c>
      <c r="I133" s="43">
        <v>12</v>
      </c>
      <c r="J133" s="43">
        <v>59</v>
      </c>
      <c r="K133" s="44"/>
      <c r="L133" s="43">
        <v>2.4</v>
      </c>
    </row>
    <row r="134" spans="1:12" ht="15" x14ac:dyDescent="0.25">
      <c r="A134" s="14"/>
      <c r="B134" s="15"/>
      <c r="C134" s="11"/>
      <c r="D134" s="7" t="s">
        <v>32</v>
      </c>
      <c r="E134" s="42" t="s">
        <v>64</v>
      </c>
      <c r="F134" s="43">
        <v>50</v>
      </c>
      <c r="G134" s="43">
        <v>4</v>
      </c>
      <c r="H134" s="43">
        <v>1</v>
      </c>
      <c r="I134" s="43">
        <v>30</v>
      </c>
      <c r="J134" s="43">
        <v>85</v>
      </c>
      <c r="K134" s="44"/>
      <c r="L134" s="43">
        <v>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31</v>
      </c>
      <c r="H137" s="19">
        <f t="shared" si="64"/>
        <v>18</v>
      </c>
      <c r="I137" s="19">
        <f t="shared" si="64"/>
        <v>119</v>
      </c>
      <c r="J137" s="19">
        <f t="shared" si="64"/>
        <v>691</v>
      </c>
      <c r="K137" s="25"/>
      <c r="L137" s="19">
        <f t="shared" ref="L137" si="65">SUM(L128:L136)</f>
        <v>106.66000000000001</v>
      </c>
    </row>
    <row r="138" spans="1:12" ht="15" x14ac:dyDescent="0.2">
      <c r="A138" s="33">
        <f>A120</f>
        <v>2</v>
      </c>
      <c r="B138" s="33">
        <f>B120</f>
        <v>7</v>
      </c>
      <c r="C138" s="51" t="s">
        <v>4</v>
      </c>
      <c r="D138" s="52"/>
      <c r="E138" s="31"/>
      <c r="F138" s="32">
        <f>F127+F137</f>
        <v>1380</v>
      </c>
      <c r="G138" s="32">
        <f t="shared" ref="G138" si="66">G127+G137</f>
        <v>41</v>
      </c>
      <c r="H138" s="32">
        <f t="shared" ref="H138" si="67">H127+H137</f>
        <v>33</v>
      </c>
      <c r="I138" s="32">
        <f t="shared" ref="I138" si="68">I127+I137</f>
        <v>192</v>
      </c>
      <c r="J138" s="32">
        <f t="shared" ref="J138:L138" si="69">J127+J137</f>
        <v>1171</v>
      </c>
      <c r="K138" s="32"/>
      <c r="L138" s="32">
        <f t="shared" si="69"/>
        <v>162.26000000000002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96</v>
      </c>
      <c r="F139" s="40">
        <v>200</v>
      </c>
      <c r="G139" s="40">
        <v>8</v>
      </c>
      <c r="H139" s="40">
        <v>9</v>
      </c>
      <c r="I139" s="40">
        <v>39</v>
      </c>
      <c r="J139" s="40">
        <v>270</v>
      </c>
      <c r="K139" s="41">
        <v>257</v>
      </c>
      <c r="L139" s="40">
        <v>18.52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4</v>
      </c>
      <c r="H141" s="43">
        <v>4</v>
      </c>
      <c r="I141" s="43">
        <v>23</v>
      </c>
      <c r="J141" s="43">
        <v>135</v>
      </c>
      <c r="K141" s="44">
        <v>642</v>
      </c>
      <c r="L141" s="43">
        <v>12.14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45</v>
      </c>
      <c r="G142" s="43">
        <v>3</v>
      </c>
      <c r="H142" s="43">
        <v>0</v>
      </c>
      <c r="I142" s="43">
        <v>13</v>
      </c>
      <c r="J142" s="43">
        <v>106</v>
      </c>
      <c r="K142" s="44"/>
      <c r="L142" s="43">
        <v>4.32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120</v>
      </c>
      <c r="G143" s="43">
        <v>1</v>
      </c>
      <c r="H143" s="43">
        <v>1</v>
      </c>
      <c r="I143" s="43">
        <v>12</v>
      </c>
      <c r="J143" s="43">
        <v>53</v>
      </c>
      <c r="K143" s="44"/>
      <c r="L143" s="43">
        <v>18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16</v>
      </c>
      <c r="H146" s="19">
        <f t="shared" si="70"/>
        <v>14</v>
      </c>
      <c r="I146" s="19">
        <f t="shared" si="70"/>
        <v>87</v>
      </c>
      <c r="J146" s="19">
        <f t="shared" si="70"/>
        <v>564</v>
      </c>
      <c r="K146" s="25"/>
      <c r="L146" s="19">
        <f>SUM(L139:L145)</f>
        <v>52.980000000000004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97</v>
      </c>
      <c r="F147" s="43">
        <v>60</v>
      </c>
      <c r="G147" s="43">
        <v>1</v>
      </c>
      <c r="H147" s="43">
        <v>7</v>
      </c>
      <c r="I147" s="43">
        <v>2</v>
      </c>
      <c r="J147" s="43">
        <v>75</v>
      </c>
      <c r="K147" s="44">
        <v>36</v>
      </c>
      <c r="L147" s="43">
        <v>11.6</v>
      </c>
    </row>
    <row r="148" spans="1:12" ht="15" x14ac:dyDescent="0.25">
      <c r="A148" s="23"/>
      <c r="B148" s="15"/>
      <c r="C148" s="11"/>
      <c r="D148" s="7" t="s">
        <v>27</v>
      </c>
      <c r="E148" s="42" t="s">
        <v>98</v>
      </c>
      <c r="F148" s="43">
        <v>200</v>
      </c>
      <c r="G148" s="43">
        <v>4</v>
      </c>
      <c r="H148" s="43">
        <v>4</v>
      </c>
      <c r="I148" s="43">
        <v>16</v>
      </c>
      <c r="J148" s="43">
        <v>133</v>
      </c>
      <c r="K148" s="44">
        <v>138</v>
      </c>
      <c r="L148" s="43">
        <v>15.72</v>
      </c>
    </row>
    <row r="149" spans="1:12" ht="15" x14ac:dyDescent="0.25">
      <c r="A149" s="23"/>
      <c r="B149" s="15"/>
      <c r="C149" s="11"/>
      <c r="D149" s="7" t="s">
        <v>28</v>
      </c>
      <c r="E149" s="42" t="s">
        <v>99</v>
      </c>
      <c r="F149" s="43">
        <v>90</v>
      </c>
      <c r="G149" s="43">
        <v>3</v>
      </c>
      <c r="H149" s="43">
        <v>6</v>
      </c>
      <c r="I149" s="43">
        <v>14</v>
      </c>
      <c r="J149" s="43">
        <v>130</v>
      </c>
      <c r="K149" s="44">
        <v>324</v>
      </c>
      <c r="L149" s="43">
        <v>31.6</v>
      </c>
    </row>
    <row r="150" spans="1:12" ht="15" x14ac:dyDescent="0.2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3</v>
      </c>
      <c r="H150" s="43">
        <v>4</v>
      </c>
      <c r="I150" s="43">
        <v>21</v>
      </c>
      <c r="J150" s="43">
        <v>164</v>
      </c>
      <c r="K150" s="44">
        <v>472</v>
      </c>
      <c r="L150" s="43">
        <v>12.51</v>
      </c>
    </row>
    <row r="151" spans="1:12" ht="15" x14ac:dyDescent="0.2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</v>
      </c>
      <c r="H151" s="43">
        <v>0</v>
      </c>
      <c r="I151" s="43">
        <v>12</v>
      </c>
      <c r="J151" s="43">
        <v>51</v>
      </c>
      <c r="K151" s="44" t="s">
        <v>100</v>
      </c>
      <c r="L151" s="43">
        <v>6.56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25</v>
      </c>
      <c r="G152" s="43">
        <v>2</v>
      </c>
      <c r="H152" s="43">
        <v>0</v>
      </c>
      <c r="I152" s="43">
        <v>7</v>
      </c>
      <c r="J152" s="43">
        <v>59</v>
      </c>
      <c r="K152" s="44"/>
      <c r="L152" s="43">
        <v>2.4</v>
      </c>
    </row>
    <row r="153" spans="1:12" ht="15" x14ac:dyDescent="0.25">
      <c r="A153" s="23"/>
      <c r="B153" s="15"/>
      <c r="C153" s="11"/>
      <c r="D153" s="7" t="s">
        <v>32</v>
      </c>
      <c r="E153" s="42" t="s">
        <v>64</v>
      </c>
      <c r="F153" s="43">
        <v>50</v>
      </c>
      <c r="G153" s="43">
        <v>3</v>
      </c>
      <c r="H153" s="43">
        <v>1</v>
      </c>
      <c r="I153" s="43">
        <v>17</v>
      </c>
      <c r="J153" s="43">
        <v>85</v>
      </c>
      <c r="K153" s="44"/>
      <c r="L153" s="43">
        <v>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775</v>
      </c>
      <c r="G156" s="19">
        <f t="shared" ref="G156:J156" si="71">SUM(G147:G155)</f>
        <v>16</v>
      </c>
      <c r="H156" s="19">
        <f t="shared" si="71"/>
        <v>22</v>
      </c>
      <c r="I156" s="19">
        <f t="shared" si="71"/>
        <v>89</v>
      </c>
      <c r="J156" s="19">
        <f t="shared" si="71"/>
        <v>697</v>
      </c>
      <c r="K156" s="25"/>
      <c r="L156" s="19">
        <f t="shared" ref="L156" si="72">SUM(L147:L155)</f>
        <v>84.390000000000015</v>
      </c>
    </row>
    <row r="157" spans="1:12" ht="15" x14ac:dyDescent="0.2">
      <c r="A157" s="29">
        <f>A139</f>
        <v>2</v>
      </c>
      <c r="B157" s="30">
        <f>B139</f>
        <v>8</v>
      </c>
      <c r="C157" s="51" t="s">
        <v>4</v>
      </c>
      <c r="D157" s="52"/>
      <c r="E157" s="31"/>
      <c r="F157" s="32">
        <f>F146+F156</f>
        <v>1340</v>
      </c>
      <c r="G157" s="32">
        <f t="shared" ref="G157" si="73">G146+G156</f>
        <v>32</v>
      </c>
      <c r="H157" s="32">
        <f t="shared" ref="H157" si="74">H146+H156</f>
        <v>36</v>
      </c>
      <c r="I157" s="32">
        <f t="shared" ref="I157" si="75">I146+I156</f>
        <v>176</v>
      </c>
      <c r="J157" s="32">
        <f t="shared" ref="J157:L157" si="76">J146+J156</f>
        <v>1261</v>
      </c>
      <c r="K157" s="32"/>
      <c r="L157" s="32">
        <f t="shared" si="76"/>
        <v>137.37</v>
      </c>
    </row>
    <row r="158" spans="1:12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101</v>
      </c>
      <c r="F158" s="40">
        <v>200</v>
      </c>
      <c r="G158" s="40">
        <v>3</v>
      </c>
      <c r="H158" s="40">
        <v>4</v>
      </c>
      <c r="I158" s="40">
        <v>34</v>
      </c>
      <c r="J158" s="40">
        <v>188</v>
      </c>
      <c r="K158" s="41">
        <v>257</v>
      </c>
      <c r="L158" s="40">
        <v>21.39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66</v>
      </c>
      <c r="F160" s="43">
        <v>200</v>
      </c>
      <c r="G160" s="43">
        <v>0</v>
      </c>
      <c r="H160" s="43">
        <v>0</v>
      </c>
      <c r="I160" s="43">
        <v>9</v>
      </c>
      <c r="J160" s="43">
        <v>35</v>
      </c>
      <c r="K160" s="44">
        <v>628</v>
      </c>
      <c r="L160" s="43">
        <v>2.66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45</v>
      </c>
      <c r="G161" s="43">
        <v>3</v>
      </c>
      <c r="H161" s="43">
        <v>0</v>
      </c>
      <c r="I161" s="43">
        <v>12</v>
      </c>
      <c r="J161" s="43">
        <v>106</v>
      </c>
      <c r="K161" s="44"/>
      <c r="L161" s="43">
        <v>4.32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45</v>
      </c>
      <c r="E163" s="42" t="s">
        <v>46</v>
      </c>
      <c r="F163" s="43">
        <v>10</v>
      </c>
      <c r="G163" s="43">
        <v>4</v>
      </c>
      <c r="H163" s="43">
        <v>8</v>
      </c>
      <c r="I163" s="43">
        <v>24</v>
      </c>
      <c r="J163" s="43">
        <v>66</v>
      </c>
      <c r="K163" s="44">
        <v>22</v>
      </c>
      <c r="L163" s="43">
        <v>7.6</v>
      </c>
    </row>
    <row r="164" spans="1:12" ht="15" x14ac:dyDescent="0.25">
      <c r="A164" s="23"/>
      <c r="B164" s="15"/>
      <c r="C164" s="11"/>
      <c r="D164" s="6" t="s">
        <v>81</v>
      </c>
      <c r="E164" s="42" t="s">
        <v>82</v>
      </c>
      <c r="F164" s="43">
        <v>95</v>
      </c>
      <c r="G164" s="43">
        <v>3</v>
      </c>
      <c r="H164" s="43">
        <v>1</v>
      </c>
      <c r="I164" s="43">
        <v>16</v>
      </c>
      <c r="J164" s="43">
        <v>85</v>
      </c>
      <c r="K164" s="44"/>
      <c r="L164" s="43">
        <v>27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7">SUM(G158:G164)</f>
        <v>13</v>
      </c>
      <c r="H165" s="19">
        <f t="shared" si="77"/>
        <v>13</v>
      </c>
      <c r="I165" s="19">
        <f t="shared" si="77"/>
        <v>95</v>
      </c>
      <c r="J165" s="19">
        <f t="shared" si="77"/>
        <v>480</v>
      </c>
      <c r="K165" s="25"/>
      <c r="L165" s="19">
        <f t="shared" ref="L165" si="78">SUM(L158:L164)</f>
        <v>62.97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 t="s">
        <v>102</v>
      </c>
      <c r="F166" s="43">
        <v>60</v>
      </c>
      <c r="G166" s="43">
        <v>1</v>
      </c>
      <c r="H166" s="43">
        <v>0</v>
      </c>
      <c r="I166" s="43">
        <v>2</v>
      </c>
      <c r="J166" s="43">
        <v>13</v>
      </c>
      <c r="K166" s="44" t="s">
        <v>48</v>
      </c>
      <c r="L166" s="43">
        <v>10.199999999999999</v>
      </c>
    </row>
    <row r="167" spans="1:12" ht="15" x14ac:dyDescent="0.25">
      <c r="A167" s="23"/>
      <c r="B167" s="15"/>
      <c r="C167" s="11"/>
      <c r="D167" s="7" t="s">
        <v>27</v>
      </c>
      <c r="E167" s="42" t="s">
        <v>68</v>
      </c>
      <c r="F167" s="43">
        <v>200</v>
      </c>
      <c r="G167" s="43">
        <v>5</v>
      </c>
      <c r="H167" s="43">
        <v>6</v>
      </c>
      <c r="I167" s="43">
        <v>14</v>
      </c>
      <c r="J167" s="43">
        <v>126</v>
      </c>
      <c r="K167" s="44">
        <v>129</v>
      </c>
      <c r="L167" s="43">
        <v>14.64</v>
      </c>
    </row>
    <row r="168" spans="1:12" ht="15" x14ac:dyDescent="0.25">
      <c r="A168" s="23"/>
      <c r="B168" s="15"/>
      <c r="C168" s="11"/>
      <c r="D168" s="7" t="s">
        <v>28</v>
      </c>
      <c r="E168" s="42" t="s">
        <v>103</v>
      </c>
      <c r="F168" s="43">
        <v>90</v>
      </c>
      <c r="G168" s="43">
        <v>10</v>
      </c>
      <c r="H168" s="43">
        <v>6</v>
      </c>
      <c r="I168" s="43">
        <v>4</v>
      </c>
      <c r="J168" s="43">
        <v>158</v>
      </c>
      <c r="K168" s="44">
        <v>401</v>
      </c>
      <c r="L168" s="43">
        <v>56.76</v>
      </c>
    </row>
    <row r="169" spans="1:12" ht="15" x14ac:dyDescent="0.25">
      <c r="A169" s="23"/>
      <c r="B169" s="15"/>
      <c r="C169" s="11"/>
      <c r="D169" s="7" t="s">
        <v>29</v>
      </c>
      <c r="E169" s="42" t="s">
        <v>104</v>
      </c>
      <c r="F169" s="43">
        <v>150</v>
      </c>
      <c r="G169" s="43">
        <v>8</v>
      </c>
      <c r="H169" s="43">
        <v>6</v>
      </c>
      <c r="I169" s="43">
        <v>36</v>
      </c>
      <c r="J169" s="43">
        <v>234</v>
      </c>
      <c r="K169" s="44" t="s">
        <v>71</v>
      </c>
      <c r="L169" s="43">
        <v>11.78</v>
      </c>
    </row>
    <row r="170" spans="1:12" ht="15" x14ac:dyDescent="0.25">
      <c r="A170" s="23"/>
      <c r="B170" s="15"/>
      <c r="C170" s="11"/>
      <c r="D170" s="7" t="s">
        <v>30</v>
      </c>
      <c r="E170" s="42" t="s">
        <v>105</v>
      </c>
      <c r="F170" s="43">
        <v>200</v>
      </c>
      <c r="G170" s="43">
        <v>0</v>
      </c>
      <c r="H170" s="43">
        <v>0</v>
      </c>
      <c r="I170" s="43">
        <v>8</v>
      </c>
      <c r="J170" s="43">
        <v>69</v>
      </c>
      <c r="K170" s="44">
        <v>585</v>
      </c>
      <c r="L170" s="43">
        <v>7.36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64</v>
      </c>
      <c r="F172" s="43">
        <v>50</v>
      </c>
      <c r="G172" s="43">
        <v>4</v>
      </c>
      <c r="H172" s="43">
        <v>0</v>
      </c>
      <c r="I172" s="43">
        <v>30</v>
      </c>
      <c r="J172" s="43">
        <v>85</v>
      </c>
      <c r="K172" s="44"/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9">SUM(G166:G174)</f>
        <v>28</v>
      </c>
      <c r="H175" s="19">
        <f t="shared" si="79"/>
        <v>18</v>
      </c>
      <c r="I175" s="19">
        <f t="shared" si="79"/>
        <v>94</v>
      </c>
      <c r="J175" s="19">
        <f t="shared" si="79"/>
        <v>685</v>
      </c>
      <c r="K175" s="25"/>
      <c r="L175" s="19">
        <f t="shared" ref="L175" si="80">SUM(L166:L174)</f>
        <v>104.74</v>
      </c>
    </row>
    <row r="176" spans="1:12" ht="15" x14ac:dyDescent="0.2">
      <c r="A176" s="29">
        <f>A158</f>
        <v>2</v>
      </c>
      <c r="B176" s="30">
        <f>B158</f>
        <v>9</v>
      </c>
      <c r="C176" s="51" t="s">
        <v>4</v>
      </c>
      <c r="D176" s="52"/>
      <c r="E176" s="31"/>
      <c r="F176" s="32">
        <f>F165+F175</f>
        <v>1300</v>
      </c>
      <c r="G176" s="32">
        <f t="shared" ref="G176" si="81">G165+G175</f>
        <v>41</v>
      </c>
      <c r="H176" s="32">
        <f t="shared" ref="H176" si="82">H165+H175</f>
        <v>31</v>
      </c>
      <c r="I176" s="32">
        <f t="shared" ref="I176" si="83">I165+I175</f>
        <v>189</v>
      </c>
      <c r="J176" s="32">
        <f t="shared" ref="J176:L176" si="84">J165+J175</f>
        <v>1165</v>
      </c>
      <c r="K176" s="32"/>
      <c r="L176" s="32">
        <f t="shared" si="84"/>
        <v>167.70999999999998</v>
      </c>
    </row>
    <row r="177" spans="1:12" ht="1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73</v>
      </c>
      <c r="F177" s="40">
        <v>200</v>
      </c>
      <c r="G177" s="40">
        <v>8</v>
      </c>
      <c r="H177" s="40">
        <v>10</v>
      </c>
      <c r="I177" s="40">
        <v>38</v>
      </c>
      <c r="J177" s="40">
        <v>275</v>
      </c>
      <c r="K177" s="41">
        <v>257</v>
      </c>
      <c r="L177" s="40">
        <v>16.78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0</v>
      </c>
      <c r="H179" s="43">
        <v>0</v>
      </c>
      <c r="I179" s="43">
        <v>9</v>
      </c>
      <c r="J179" s="43">
        <v>35</v>
      </c>
      <c r="K179" s="44">
        <v>628</v>
      </c>
      <c r="L179" s="43">
        <v>2.66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45</v>
      </c>
      <c r="G180" s="43">
        <v>3</v>
      </c>
      <c r="H180" s="43">
        <v>0</v>
      </c>
      <c r="I180" s="43">
        <v>12</v>
      </c>
      <c r="J180" s="43">
        <v>106</v>
      </c>
      <c r="K180" s="44"/>
      <c r="L180" s="43">
        <v>4.32</v>
      </c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150</v>
      </c>
      <c r="G181" s="43">
        <v>1</v>
      </c>
      <c r="H181" s="43">
        <v>1</v>
      </c>
      <c r="I181" s="43">
        <v>15</v>
      </c>
      <c r="J181" s="43">
        <v>67</v>
      </c>
      <c r="K181" s="44"/>
      <c r="L181" s="43">
        <v>22.5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595</v>
      </c>
      <c r="G184" s="19">
        <f t="shared" ref="G184:J184" si="85">SUM(G177:G183)</f>
        <v>12</v>
      </c>
      <c r="H184" s="19">
        <f t="shared" si="85"/>
        <v>11</v>
      </c>
      <c r="I184" s="19">
        <f t="shared" si="85"/>
        <v>74</v>
      </c>
      <c r="J184" s="19">
        <f t="shared" si="85"/>
        <v>483</v>
      </c>
      <c r="K184" s="25"/>
      <c r="L184" s="19">
        <f t="shared" ref="L184" si="86">SUM(L177:L183)</f>
        <v>46.260000000000005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 t="s">
        <v>86</v>
      </c>
      <c r="F185" s="43">
        <v>60</v>
      </c>
      <c r="G185" s="43">
        <v>1</v>
      </c>
      <c r="H185" s="43">
        <v>0</v>
      </c>
      <c r="I185" s="43">
        <v>2</v>
      </c>
      <c r="J185" s="43">
        <v>9</v>
      </c>
      <c r="K185" s="44" t="s">
        <v>87</v>
      </c>
      <c r="L185" s="43">
        <v>9.8000000000000007</v>
      </c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200</v>
      </c>
      <c r="G186" s="43">
        <v>3</v>
      </c>
      <c r="H186" s="43">
        <v>2</v>
      </c>
      <c r="I186" s="43">
        <v>21</v>
      </c>
      <c r="J186" s="43">
        <v>116</v>
      </c>
      <c r="K186" s="44">
        <v>136</v>
      </c>
      <c r="L186" s="43">
        <v>15.43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90</v>
      </c>
      <c r="G187" s="43">
        <v>29</v>
      </c>
      <c r="H187" s="43">
        <v>2</v>
      </c>
      <c r="I187" s="43">
        <v>1</v>
      </c>
      <c r="J187" s="43">
        <v>139</v>
      </c>
      <c r="K187" s="44">
        <v>439</v>
      </c>
      <c r="L187" s="43">
        <v>53.55</v>
      </c>
    </row>
    <row r="188" spans="1:12" ht="15" x14ac:dyDescent="0.25">
      <c r="A188" s="23"/>
      <c r="B188" s="15"/>
      <c r="C188" s="11"/>
      <c r="D188" s="7" t="s">
        <v>29</v>
      </c>
      <c r="E188" s="42" t="s">
        <v>53</v>
      </c>
      <c r="F188" s="43">
        <v>150</v>
      </c>
      <c r="G188" s="43">
        <v>4</v>
      </c>
      <c r="H188" s="43">
        <v>6</v>
      </c>
      <c r="I188" s="43">
        <v>39</v>
      </c>
      <c r="J188" s="43">
        <v>229</v>
      </c>
      <c r="K188" s="44">
        <v>469</v>
      </c>
      <c r="L188" s="43">
        <v>7.8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1</v>
      </c>
      <c r="H189" s="43">
        <v>0</v>
      </c>
      <c r="I189" s="43">
        <v>18</v>
      </c>
      <c r="J189" s="43">
        <v>72</v>
      </c>
      <c r="K189" s="44">
        <v>588</v>
      </c>
      <c r="L189" s="43">
        <v>6.55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25</v>
      </c>
      <c r="G190" s="43">
        <v>2</v>
      </c>
      <c r="H190" s="43">
        <v>0</v>
      </c>
      <c r="I190" s="43">
        <v>7</v>
      </c>
      <c r="J190" s="43">
        <v>59</v>
      </c>
      <c r="K190" s="44"/>
      <c r="L190" s="43">
        <v>2.4</v>
      </c>
    </row>
    <row r="191" spans="1:12" ht="15" x14ac:dyDescent="0.25">
      <c r="A191" s="23"/>
      <c r="B191" s="15"/>
      <c r="C191" s="11"/>
      <c r="D191" s="7" t="s">
        <v>32</v>
      </c>
      <c r="E191" s="42" t="s">
        <v>64</v>
      </c>
      <c r="F191" s="43">
        <v>50</v>
      </c>
      <c r="G191" s="43">
        <v>4</v>
      </c>
      <c r="H191" s="43">
        <v>0</v>
      </c>
      <c r="I191" s="43">
        <v>30</v>
      </c>
      <c r="J191" s="43">
        <v>85</v>
      </c>
      <c r="K191" s="44"/>
      <c r="L191" s="43">
        <v>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7">SUM(G185:G193)</f>
        <v>44</v>
      </c>
      <c r="H194" s="19">
        <f t="shared" si="87"/>
        <v>10</v>
      </c>
      <c r="I194" s="19">
        <f t="shared" si="87"/>
        <v>118</v>
      </c>
      <c r="J194" s="19">
        <f t="shared" si="87"/>
        <v>709</v>
      </c>
      <c r="K194" s="25"/>
      <c r="L194" s="19">
        <f t="shared" ref="L194" si="88">SUM(L185:L193)</f>
        <v>99.53</v>
      </c>
    </row>
    <row r="195" spans="1:12" ht="15" x14ac:dyDescent="0.2">
      <c r="A195" s="29">
        <f>A177</f>
        <v>2</v>
      </c>
      <c r="B195" s="30">
        <f>B177</f>
        <v>10</v>
      </c>
      <c r="C195" s="51" t="s">
        <v>4</v>
      </c>
      <c r="D195" s="52"/>
      <c r="E195" s="31"/>
      <c r="F195" s="32">
        <f>F184+F194</f>
        <v>1370</v>
      </c>
      <c r="G195" s="32">
        <f t="shared" ref="G195" si="89">G184+G194</f>
        <v>56</v>
      </c>
      <c r="H195" s="32">
        <f t="shared" ref="H195" si="90">H184+H194</f>
        <v>21</v>
      </c>
      <c r="I195" s="32">
        <f t="shared" ref="I195" si="91">I184+I194</f>
        <v>192</v>
      </c>
      <c r="J195" s="32">
        <f t="shared" ref="J195:L195" si="92">J184+J194</f>
        <v>1192</v>
      </c>
      <c r="K195" s="32"/>
      <c r="L195" s="32">
        <f t="shared" si="92"/>
        <v>145.79000000000002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1329.5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48.9</v>
      </c>
      <c r="H196" s="34">
        <f t="shared" si="93"/>
        <v>33</v>
      </c>
      <c r="I196" s="34">
        <f t="shared" si="93"/>
        <v>186</v>
      </c>
      <c r="J196" s="34">
        <f t="shared" si="93"/>
        <v>1216.5999999999999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151.42600000000002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2023-10-18T16:03:42Z</dcterms:modified>
</cp:coreProperties>
</file>